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550" windowHeight="121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<sst xmlns="http://schemas.openxmlformats.org/spreadsheetml/2006/main" count="70" uniqueCount="36">
  <si>
    <t>分包</t>
  </si>
  <si>
    <t>物料中文名称</t>
  </si>
  <si>
    <t>计量单位</t>
  </si>
  <si>
    <t>预计年用量（年度采购数量仅为预估，以实际情况为准）</t>
  </si>
  <si>
    <t>北京</t>
  </si>
  <si>
    <t>西南</t>
  </si>
  <si>
    <t>上海</t>
  </si>
  <si>
    <t>浙江</t>
  </si>
  <si>
    <t>重庆</t>
  </si>
  <si>
    <t>天津</t>
  </si>
  <si>
    <t>呼市</t>
  </si>
  <si>
    <t>预计年总用量</t>
  </si>
  <si>
    <t>包1</t>
  </si>
  <si>
    <t>可降解两件套（叉勺+餐巾纸）</t>
  </si>
  <si>
    <t>套</t>
  </si>
  <si>
    <t>∕</t>
  </si>
  <si>
    <t>可降解三件套（叉勺+餐巾纸+牙签）</t>
  </si>
  <si>
    <t>可降解三件套（叉勺+刀+餐巾纸）</t>
  </si>
  <si>
    <t>/</t>
  </si>
  <si>
    <t>可降解四件套（叉勺+刀+餐巾纸+牙签）</t>
  </si>
  <si>
    <t>可降解四件套（刀+叉+勺+餐巾纸）</t>
  </si>
  <si>
    <t>可降解五件套（刀+叉+勺+餐巾纸+牙签）</t>
  </si>
  <si>
    <t>可降解一次性餐叉</t>
  </si>
  <si>
    <t>个</t>
  </si>
  <si>
    <t>可降解一次性餐勺</t>
  </si>
  <si>
    <t>可降解一次性餐刀</t>
  </si>
  <si>
    <t>包2</t>
  </si>
  <si>
    <t>苯扎氯胺湿巾</t>
  </si>
  <si>
    <t>片</t>
  </si>
  <si>
    <t>酒精消毒湿巾</t>
  </si>
  <si>
    <t>普通清洁湿巾</t>
  </si>
  <si>
    <t>包3</t>
  </si>
  <si>
    <t>大方纸餐盒</t>
  </si>
  <si>
    <t>大长方纸餐盒</t>
  </si>
  <si>
    <t>中长方纸餐盒</t>
  </si>
  <si>
    <t>小纸餐盒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</si>
</sst>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0"/>
      <name val="宋体"/>
      <charset val="0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0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17" fillId="18" borderId="8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D24" sqref="D24"/>
    </sheetView>
  </sheetViews>
  <sheetFormatPr defaultColWidth="9" defaultRowHeight="13.5"/>
  <cols>
    <col min="2" max="2" width="27.75" style="2" customWidth="1"/>
    <col min="3" max="3" width="8.625" style="1" customWidth="1"/>
    <col min="4" max="11" width="10.5" style="3" customWidth="1"/>
    <col min="12" max="16377" width="9" style="1"/>
  </cols>
  <sheetData>
    <row r="1" s="1" customFormat="1" ht="24" customHeight="1" spans="1:11">
      <c r="A1" s="4" t="s">
        <v>0</v>
      </c>
      <c r="B1" s="4" t="s">
        <v>1</v>
      </c>
      <c r="C1" s="4" t="s">
        <v>2</v>
      </c>
      <c r="D1" s="5" t="s">
        <v>3</v>
      </c>
      <c r="E1" s="6"/>
      <c r="F1" s="6"/>
      <c r="G1" s="6"/>
      <c r="H1" s="6"/>
      <c r="I1" s="6"/>
      <c r="J1" s="6"/>
      <c r="K1" s="17"/>
    </row>
    <row r="2" s="1" customFormat="1" ht="36" customHeight="1" spans="1:11">
      <c r="A2" s="4"/>
      <c r="B2" s="4"/>
      <c r="C2" s="4"/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8" t="s">
        <v>11</v>
      </c>
    </row>
    <row r="3" s="1" customFormat="1" ht="20" customHeight="1" spans="1:11">
      <c r="A3" s="9" t="s">
        <v>12</v>
      </c>
      <c r="B3" s="10" t="s">
        <v>13</v>
      </c>
      <c r="C3" s="11" t="s">
        <v>14</v>
      </c>
      <c r="D3" s="12">
        <v>2400</v>
      </c>
      <c r="E3" s="13">
        <v>2501200</v>
      </c>
      <c r="F3" s="14">
        <v>3511200</v>
      </c>
      <c r="G3" s="14">
        <v>840000</v>
      </c>
      <c r="H3" s="15" t="s">
        <v>15</v>
      </c>
      <c r="I3" s="15">
        <v>460000</v>
      </c>
      <c r="J3" s="15">
        <v>2400</v>
      </c>
      <c r="K3" s="15">
        <f t="shared" ref="K3:K11" si="0">SUM(D3:J3)</f>
        <v>7317200</v>
      </c>
    </row>
    <row r="4" s="1" customFormat="1" ht="27" spans="1:11">
      <c r="A4" s="9"/>
      <c r="B4" s="10" t="s">
        <v>16</v>
      </c>
      <c r="C4" s="11" t="s">
        <v>14</v>
      </c>
      <c r="D4" s="12">
        <v>2400</v>
      </c>
      <c r="E4" s="13">
        <v>3800000</v>
      </c>
      <c r="F4" s="14">
        <v>3561600</v>
      </c>
      <c r="G4" s="14">
        <v>4144800</v>
      </c>
      <c r="H4" s="15">
        <v>3504000</v>
      </c>
      <c r="I4" s="15">
        <v>1700000</v>
      </c>
      <c r="J4" s="15">
        <v>996000</v>
      </c>
      <c r="K4" s="15">
        <f t="shared" si="0"/>
        <v>17708800</v>
      </c>
    </row>
    <row r="5" s="1" customFormat="1" ht="27" spans="1:11">
      <c r="A5" s="9"/>
      <c r="B5" s="10" t="s">
        <v>17</v>
      </c>
      <c r="C5" s="11" t="s">
        <v>14</v>
      </c>
      <c r="D5" s="12">
        <v>1800</v>
      </c>
      <c r="E5" s="14" t="s">
        <v>18</v>
      </c>
      <c r="F5" s="14" t="s">
        <v>18</v>
      </c>
      <c r="G5" s="14">
        <v>945000</v>
      </c>
      <c r="H5" s="15">
        <v>217800</v>
      </c>
      <c r="I5" s="15">
        <v>108000</v>
      </c>
      <c r="J5" s="15">
        <v>2400</v>
      </c>
      <c r="K5" s="15">
        <f t="shared" si="0"/>
        <v>1275000</v>
      </c>
    </row>
    <row r="6" s="1" customFormat="1" ht="27" spans="1:11">
      <c r="A6" s="9"/>
      <c r="B6" s="10" t="s">
        <v>19</v>
      </c>
      <c r="C6" s="11" t="s">
        <v>14</v>
      </c>
      <c r="D6" s="12">
        <v>3025440</v>
      </c>
      <c r="E6" s="13">
        <v>9800</v>
      </c>
      <c r="F6" s="14">
        <v>2208600</v>
      </c>
      <c r="G6" s="14">
        <v>500</v>
      </c>
      <c r="H6" s="15" t="s">
        <v>15</v>
      </c>
      <c r="I6" s="15">
        <v>163000</v>
      </c>
      <c r="J6" s="15">
        <v>280000</v>
      </c>
      <c r="K6" s="15">
        <f t="shared" si="0"/>
        <v>5687340</v>
      </c>
    </row>
    <row r="7" s="1" customFormat="1" ht="27" spans="1:11">
      <c r="A7" s="9"/>
      <c r="B7" s="10" t="s">
        <v>20</v>
      </c>
      <c r="C7" s="11" t="s">
        <v>14</v>
      </c>
      <c r="D7" s="12">
        <v>1200</v>
      </c>
      <c r="E7" s="13">
        <v>1100000</v>
      </c>
      <c r="F7" s="14" t="s">
        <v>18</v>
      </c>
      <c r="G7" s="14">
        <v>500</v>
      </c>
      <c r="H7" s="15" t="s">
        <v>15</v>
      </c>
      <c r="I7" s="15">
        <v>5000</v>
      </c>
      <c r="J7" s="15">
        <v>1800</v>
      </c>
      <c r="K7" s="15">
        <f t="shared" si="0"/>
        <v>1108500</v>
      </c>
    </row>
    <row r="8" s="1" customFormat="1" ht="27" spans="1:11">
      <c r="A8" s="9"/>
      <c r="B8" s="10" t="s">
        <v>21</v>
      </c>
      <c r="C8" s="11" t="s">
        <v>14</v>
      </c>
      <c r="D8" s="12">
        <v>102960</v>
      </c>
      <c r="E8" s="13">
        <v>185000</v>
      </c>
      <c r="F8" s="14" t="s">
        <v>18</v>
      </c>
      <c r="G8" s="14">
        <v>500</v>
      </c>
      <c r="H8" s="15" t="s">
        <v>15</v>
      </c>
      <c r="I8" s="15">
        <v>5000</v>
      </c>
      <c r="J8" s="15">
        <v>18000</v>
      </c>
      <c r="K8" s="15">
        <f t="shared" si="0"/>
        <v>311460</v>
      </c>
    </row>
    <row r="9" s="1" customFormat="1" spans="1:11">
      <c r="A9" s="9"/>
      <c r="B9" s="10" t="s">
        <v>22</v>
      </c>
      <c r="C9" s="11" t="s">
        <v>23</v>
      </c>
      <c r="D9" s="12">
        <v>712800</v>
      </c>
      <c r="E9" s="14" t="s">
        <v>18</v>
      </c>
      <c r="F9" s="14">
        <v>24000</v>
      </c>
      <c r="G9" s="14">
        <v>500</v>
      </c>
      <c r="H9" s="14">
        <v>51000</v>
      </c>
      <c r="I9" s="15">
        <v>1000</v>
      </c>
      <c r="J9" s="15">
        <v>2400</v>
      </c>
      <c r="K9" s="15">
        <f t="shared" si="0"/>
        <v>791700</v>
      </c>
    </row>
    <row r="10" s="1" customFormat="1" spans="1:11">
      <c r="A10" s="9"/>
      <c r="B10" s="10" t="s">
        <v>24</v>
      </c>
      <c r="C10" s="11" t="s">
        <v>23</v>
      </c>
      <c r="D10" s="12">
        <v>1062600</v>
      </c>
      <c r="E10" s="14" t="s">
        <v>18</v>
      </c>
      <c r="F10" s="14">
        <v>33000</v>
      </c>
      <c r="G10" s="14">
        <v>500</v>
      </c>
      <c r="H10" s="14">
        <v>30000</v>
      </c>
      <c r="I10" s="15">
        <v>1000</v>
      </c>
      <c r="J10" s="15">
        <v>2400</v>
      </c>
      <c r="K10" s="15">
        <f t="shared" si="0"/>
        <v>1129500</v>
      </c>
    </row>
    <row r="11" s="1" customFormat="1" spans="1:11">
      <c r="A11" s="9"/>
      <c r="B11" s="10" t="s">
        <v>25</v>
      </c>
      <c r="C11" s="11" t="s">
        <v>23</v>
      </c>
      <c r="D11" s="12">
        <v>191400</v>
      </c>
      <c r="E11" s="14" t="s">
        <v>18</v>
      </c>
      <c r="F11" s="14">
        <v>48000</v>
      </c>
      <c r="G11" s="14">
        <v>500</v>
      </c>
      <c r="H11" s="14">
        <v>12000</v>
      </c>
      <c r="I11" s="15">
        <v>1000</v>
      </c>
      <c r="J11" s="15">
        <v>2400</v>
      </c>
      <c r="K11" s="15">
        <f t="shared" si="0"/>
        <v>255300</v>
      </c>
    </row>
    <row r="12" s="1" customFormat="1" spans="1:11">
      <c r="A12" s="9" t="s">
        <v>26</v>
      </c>
      <c r="B12" s="16" t="s">
        <v>27</v>
      </c>
      <c r="C12" s="11" t="s">
        <v>28</v>
      </c>
      <c r="D12" s="12">
        <v>2653750</v>
      </c>
      <c r="E12" s="13">
        <v>730000</v>
      </c>
      <c r="F12" s="14" t="s">
        <v>18</v>
      </c>
      <c r="G12" s="14">
        <v>8027500</v>
      </c>
      <c r="H12" s="15" t="s">
        <v>15</v>
      </c>
      <c r="I12" s="15">
        <v>50000</v>
      </c>
      <c r="J12" s="15">
        <v>2500</v>
      </c>
      <c r="K12" s="15">
        <f>SUM(D12:J12)</f>
        <v>11463750</v>
      </c>
    </row>
    <row r="13" s="1" customFormat="1" spans="1:11">
      <c r="A13" s="9"/>
      <c r="B13" s="16" t="s">
        <v>29</v>
      </c>
      <c r="C13" s="11" t="s">
        <v>28</v>
      </c>
      <c r="D13" s="12">
        <v>2500</v>
      </c>
      <c r="E13" s="14" t="s">
        <v>18</v>
      </c>
      <c r="F13" s="14" t="s">
        <v>18</v>
      </c>
      <c r="G13" s="14">
        <v>500</v>
      </c>
      <c r="H13" s="15" t="s">
        <v>15</v>
      </c>
      <c r="I13" s="15">
        <v>50000</v>
      </c>
      <c r="J13" s="15">
        <v>2500</v>
      </c>
      <c r="K13" s="15">
        <f>SUM(D13:J13)</f>
        <v>55500</v>
      </c>
    </row>
    <row r="14" s="1" customFormat="1" spans="1:11">
      <c r="A14" s="9"/>
      <c r="B14" s="16" t="s">
        <v>30</v>
      </c>
      <c r="C14" s="11" t="s">
        <v>28</v>
      </c>
      <c r="D14" s="12">
        <v>6470750</v>
      </c>
      <c r="E14" s="13">
        <v>4320000</v>
      </c>
      <c r="F14" s="14">
        <v>407500</v>
      </c>
      <c r="G14" s="14">
        <v>500</v>
      </c>
      <c r="H14" s="13">
        <v>5629000</v>
      </c>
      <c r="I14" s="15">
        <v>2200000</v>
      </c>
      <c r="J14" s="15">
        <v>1625000</v>
      </c>
      <c r="K14" s="15">
        <f>SUM(D14:J14)</f>
        <v>20652750</v>
      </c>
    </row>
    <row r="15" s="1" customFormat="1" spans="1:11">
      <c r="A15" s="9" t="s">
        <v>31</v>
      </c>
      <c r="B15" s="16" t="s">
        <v>32</v>
      </c>
      <c r="C15" s="11" t="s">
        <v>23</v>
      </c>
      <c r="D15" s="12">
        <v>40701</v>
      </c>
      <c r="E15" s="15" t="s">
        <v>18</v>
      </c>
      <c r="F15" s="14" t="s">
        <v>18</v>
      </c>
      <c r="G15" s="14">
        <v>500</v>
      </c>
      <c r="H15" s="15" t="s">
        <v>15</v>
      </c>
      <c r="I15" s="15">
        <v>5000</v>
      </c>
      <c r="J15" s="15">
        <v>1000</v>
      </c>
      <c r="K15" s="15">
        <f>SUM(D15:J15)</f>
        <v>47201</v>
      </c>
    </row>
    <row r="16" s="1" customFormat="1" spans="1:11">
      <c r="A16" s="9"/>
      <c r="B16" s="16" t="s">
        <v>33</v>
      </c>
      <c r="C16" s="11" t="s">
        <v>23</v>
      </c>
      <c r="D16" s="12">
        <f>5720+8800</f>
        <v>14520</v>
      </c>
      <c r="E16" s="13">
        <v>84000</v>
      </c>
      <c r="F16" s="14">
        <v>39000</v>
      </c>
      <c r="G16" s="14">
        <v>500</v>
      </c>
      <c r="H16" s="15">
        <v>1553300</v>
      </c>
      <c r="I16" s="15">
        <v>30000</v>
      </c>
      <c r="J16" s="15">
        <v>137000</v>
      </c>
      <c r="K16" s="15">
        <f>SUM(D16:J16)</f>
        <v>1858320</v>
      </c>
    </row>
    <row r="17" s="1" customFormat="1" spans="1:11">
      <c r="A17" s="9"/>
      <c r="B17" s="16" t="s">
        <v>34</v>
      </c>
      <c r="C17" s="11" t="s">
        <v>23</v>
      </c>
      <c r="D17" s="12">
        <f>121770+102960</f>
        <v>224730</v>
      </c>
      <c r="E17" s="14" t="s">
        <v>18</v>
      </c>
      <c r="F17" s="14" t="s">
        <v>18</v>
      </c>
      <c r="G17" s="14">
        <v>500</v>
      </c>
      <c r="H17" s="15" t="s">
        <v>15</v>
      </c>
      <c r="I17" s="15">
        <v>5000</v>
      </c>
      <c r="J17" s="15">
        <v>6750</v>
      </c>
      <c r="K17" s="15">
        <f>SUM(D17:J17)</f>
        <v>236980</v>
      </c>
    </row>
    <row r="18" s="1" customFormat="1" spans="1:11">
      <c r="A18" s="9"/>
      <c r="B18" s="16" t="s">
        <v>35</v>
      </c>
      <c r="C18" s="11" t="s">
        <v>23</v>
      </c>
      <c r="D18" s="12">
        <f>834350+930490+4840</f>
        <v>1769680</v>
      </c>
      <c r="E18" s="13">
        <v>380000</v>
      </c>
      <c r="F18" s="14" t="s">
        <v>18</v>
      </c>
      <c r="G18" s="14">
        <v>500</v>
      </c>
      <c r="H18" s="15">
        <v>1975900</v>
      </c>
      <c r="I18" s="15">
        <v>860000</v>
      </c>
      <c r="J18" s="15">
        <v>550000</v>
      </c>
      <c r="K18" s="15">
        <f>SUM(D18:J18)</f>
        <v>5536080</v>
      </c>
    </row>
  </sheetData>
  <mergeCells count="7">
    <mergeCell ref="D1:K1"/>
    <mergeCell ref="A1:A2"/>
    <mergeCell ref="A3:A11"/>
    <mergeCell ref="A12:A14"/>
    <mergeCell ref="A15:A18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翟俊逸</dc:creator>
  <cp:lastModifiedBy>翟俊逸</cp:lastModifiedBy>
  <dcterms:created xsi:type="dcterms:W3CDTF">2026-08-06T09:05:00Z</dcterms:created>
  <dcterms:modified xsi:type="dcterms:W3CDTF">2026-08-10T07:08:54Z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