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145" windowHeight="96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7FDA6E03CD784934A8456253EA9EE58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573780" y="396240"/>
          <a:ext cx="7802880" cy="10408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939050B0421740E0BC67220ECBD6D11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573780" y="1348740"/>
          <a:ext cx="8229600" cy="14630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94878F22D9464E789572A1836D2E247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573780" y="3215640"/>
          <a:ext cx="9753600" cy="13007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4A83D93F8C3B473DB3438062CF42F8B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573780" y="5778500"/>
          <a:ext cx="23042880" cy="30723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8EBB9C1FC9E243AEB7F6AF8FD3F01EA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573780" y="7569200"/>
          <a:ext cx="8534400" cy="113842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0DE4BB6C6BEF4F66A7763DBCFB2EC6D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611880" y="9376410"/>
          <a:ext cx="12969240" cy="9723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FC59FA1FA3164FCDAC1AAD94BEC22CE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573780" y="10377170"/>
          <a:ext cx="9753600" cy="13007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D298A4CC13F446B6BB6CE60D1A9C1B9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573780" y="12167870"/>
          <a:ext cx="2148840" cy="179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2DDC998958E4426DA8A3BC4959E40FD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3780" y="13295630"/>
          <a:ext cx="4000500" cy="4107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B2F30BBB9B954275B3330937D0E786F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573780" y="14679295"/>
          <a:ext cx="9753600" cy="13007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64B888226D5A440CB489044722618DF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573780" y="16469995"/>
          <a:ext cx="1447800" cy="1341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6004D65243FE4F10BD90A8EE9A5B32A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573780" y="17720945"/>
          <a:ext cx="9753600" cy="13007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16D811DA2798420EA89A05A6467AFB0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573780" y="19511645"/>
          <a:ext cx="1752600" cy="179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67C591CC7E3042A687EB2217A72FCDAC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573780" y="20888960"/>
          <a:ext cx="2065020" cy="1798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02A46E4BC4DB4E529061164C5F58135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573780" y="22066250"/>
          <a:ext cx="3939540" cy="3718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C6DC884D9410447DAAD0A160BA58FC7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573780" y="23340060"/>
          <a:ext cx="1935480" cy="17602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<sst xmlns="http://schemas.openxmlformats.org/spreadsheetml/2006/main" count="58" uniqueCount="49">
  <si>
    <t>中式糕点产品清单</t>
  </si>
  <si>
    <t>序号</t>
  </si>
  <si>
    <t>产品</t>
  </si>
  <si>
    <t>克重</t>
  </si>
  <si>
    <t xml:space="preserve">图片 </t>
  </si>
  <si>
    <t>产品描述</t>
  </si>
  <si>
    <t>使用量</t>
  </si>
  <si>
    <t>芡实糕</t>
  </si>
  <si>
    <t>40g</t>
  </si>
  <si>
    <t>呈现为条状，口感细腻，香甜软糯，松软且清甜不腻无异物，无异味，无腐败包装严密洁净，易于开启，不易产生异物</t>
  </si>
  <si>
    <t>福团</t>
  </si>
  <si>
    <t>软糯Q弹，入口软糯，形状为圆形，无裂缝无异物，无异味，无腐败包装严密洁净，易于开启，不易产生异物</t>
  </si>
  <si>
    <t>龙井酥</t>
  </si>
  <si>
    <t>30g</t>
  </si>
  <si>
    <t>圆形，带有龙井茶香，糯软清香，外皮酥脆，内陷细腻，无异物，无异味，无腐败包装严密洁净，易于开启，不易产生异物</t>
  </si>
  <si>
    <t>椰团</t>
  </si>
  <si>
    <t>50g</t>
  </si>
  <si>
    <t>圆形椰团表面裹满椰丝，口感有嚼劲，带有清香，颜色均匀，清甜不腻，无异物，无异味，无腐败包装严密洁净，易于开启，不易产生异物</t>
  </si>
  <si>
    <t>麻团</t>
  </si>
  <si>
    <t>圆形麻团表面裹满芝麻，口感有嚼劲，带有清香，颜色均匀，清甜不腻，无异物，无异味，无腐败包装严密洁净，易于开启，不易产生异物</t>
  </si>
  <si>
    <t>桔红糕</t>
  </si>
  <si>
    <t>35g</t>
  </si>
  <si>
    <t>一粒粒小颗状，软糯如玉，玫瑰香甜，金桔酸甘色泽粉嫩，无异物，无异味，无腐败包装严密洁净，易于开启，不易产生异物</t>
  </si>
  <si>
    <t>小团圆糕</t>
  </si>
  <si>
    <t>颗粒状，外皮酥软撒上黑芝麻点缀，，气味清香，内馅丰富。无异物，无异味，无腐败包装严密洁净，易于开启，不易产生异物</t>
  </si>
  <si>
    <t>木糖醇椒盐果仁酥</t>
  </si>
  <si>
    <t>0添加蔗糖，外皮酥软，无异物，无异味，无腐败包装严密洁净，易于开启，不易产生异物</t>
  </si>
  <si>
    <t>豆沙定胜糕</t>
  </si>
  <si>
    <t>22.5g</t>
  </si>
  <si>
    <t>松软清香，入口甜糯，夹心内馅，外观好看无异物，无异味，无腐败包装严密洁净，易于开启，不易产生异物</t>
  </si>
  <si>
    <t>条头糕</t>
  </si>
  <si>
    <t>软糯香甜，美味新鲜，弹滑有嚼劲。夹心内馅无异物，无异味，无腐败包装严密洁净，易于开启，不易产生异物</t>
  </si>
  <si>
    <t>玫瑰蝴蝶酥</t>
  </si>
  <si>
    <t>8g</t>
  </si>
  <si>
    <t>带有玫瑰奶香味，酥脆不油腻无异物，无异味，无腐败包装严密洁净，易于开启，不易产生异物</t>
  </si>
  <si>
    <t>豆沙麻饼</t>
  </si>
  <si>
    <t>圆形，口感香脆甜美，外皮酥脆，口感层次丰富无异物，无异味，无腐败包装严密洁净，易于开启，不易产生异物</t>
  </si>
  <si>
    <t>木糖醇小桃酥</t>
  </si>
  <si>
    <t>36g</t>
  </si>
  <si>
    <t>木糖醇低热量表面金黄酥脆，内部松软细腻，口感酥脆可口无异物，无异味，无腐败包装严密洁净，易于开启，不易产生异物</t>
  </si>
  <si>
    <t>黄精黑芝麻酥</t>
  </si>
  <si>
    <t>黑芝麻香明显，酥和不散，脆而不折无异物，无异味，无腐败包装严密洁净，易于开启，不易产生异物</t>
  </si>
  <si>
    <t>绿豆糕</t>
  </si>
  <si>
    <t>外观精致，入口绵密，脱皮绿豆，带有绿豆香，无异物，无异味，无腐败包装严密洁净，易于开启，不易产生异物</t>
  </si>
  <si>
    <t>玫瑰红豆酥</t>
  </si>
  <si>
    <t>圆形带有玫瑰花香，内馅红豆味，口感有层次感无异物，无异味，无腐败包装严密洁净，易于开启，不易产生异物</t>
  </si>
  <si>
    <t>国航定制糕点</t>
  </si>
  <si>
    <t>30g-50g</t>
  </si>
  <si>
    <t>符合国航定制要求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</si>
</sst>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sz val="2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3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3" borderId="5" applyNumberFormat="0" applyAlignment="0" applyProtection="0">
      <alignment vertical="center"/>
    </xf>
    <xf numFmtId="0" fontId="12" fillId="4" borderId="6" applyNumberFormat="0" applyAlignment="0" applyProtection="0">
      <alignment vertical="center"/>
    </xf>
    <xf numFmtId="0" fontId="13" fillId="4" borderId="5" applyNumberFormat="0" applyAlignment="0" applyProtection="0">
      <alignment vertical="center"/>
    </xf>
    <xf numFmtId="0" fontId="14" fillId="5" borderId="7" applyNumberFormat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</cellStyleXfs>
  <cellXfs count="10">
    <xf numFmtId="0" fontId="0" fillId="0" borderId="0" xfId="0">
      <alignment vertical="center"/>
    </xf>
    <xf numFmtId="0" fontId="0" fillId="0" borderId="0" xfId="0" applyAlignment="1">
      <alignment vertical="center" wrapText="1"/>
    </xf>
    <xf numFmtId="0" fontId="1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0" fillId="0" borderId="1" xfId="0" applyBorder="1">
      <alignment vertical="center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png"/><Relationship Id="rId8" Type="http://schemas.openxmlformats.org/officeDocument/2006/relationships/image" Target="media/image9.png"/><Relationship Id="rId7" Type="http://schemas.openxmlformats.org/officeDocument/2006/relationships/image" Target="media/image8.png"/><Relationship Id="rId6" Type="http://schemas.openxmlformats.org/officeDocument/2006/relationships/image" Target="media/image7.png"/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" Type="http://schemas.openxmlformats.org/officeDocument/2006/relationships/image" Target="media/image3.png"/><Relationship Id="rId16" Type="http://schemas.openxmlformats.org/officeDocument/2006/relationships/image" Target="media/image17.png"/><Relationship Id="rId15" Type="http://schemas.openxmlformats.org/officeDocument/2006/relationships/image" Target="media/image16.png"/><Relationship Id="rId14" Type="http://schemas.openxmlformats.org/officeDocument/2006/relationships/image" Target="media/image15.png"/><Relationship Id="rId13" Type="http://schemas.openxmlformats.org/officeDocument/2006/relationships/image" Target="media/image14.png"/><Relationship Id="rId12" Type="http://schemas.openxmlformats.org/officeDocument/2006/relationships/image" Target="media/image13.png"/><Relationship Id="rId11" Type="http://schemas.openxmlformats.org/officeDocument/2006/relationships/image" Target="media/image12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276225</xdr:colOff>
      <xdr:row>16</xdr:row>
      <xdr:rowOff>88265</xdr:rowOff>
    </xdr:from>
    <xdr:to>
      <xdr:col>3</xdr:col>
      <xdr:colOff>1398905</xdr:colOff>
      <xdr:row>16</xdr:row>
      <xdr:rowOff>1343025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561080" y="20230465"/>
          <a:ext cx="1122680" cy="12547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9"/>
  <sheetViews>
    <sheetView tabSelected="1" topLeftCell="A16" workbookViewId="0">
      <selection activeCell="D19" sqref="D19"/>
    </sheetView>
  </sheetViews>
  <sheetFormatPr defaultColWidth="9" defaultRowHeight="13.5" outlineLevelCol="5"/>
  <cols>
    <col min="2" max="2" width="25.1083333333333" customWidth="1"/>
    <col min="4" max="4" width="25.8916666666667" customWidth="1"/>
    <col min="5" max="5" width="22.6666666666667" style="1" customWidth="1"/>
    <col min="6" max="6" width="19.25" customWidth="1"/>
  </cols>
  <sheetData>
    <row r="1" ht="27" spans="1:6">
      <c r="A1" s="2" t="s">
        <v>0</v>
      </c>
      <c r="B1" s="2"/>
      <c r="C1" s="2"/>
      <c r="D1" s="2"/>
      <c r="E1" s="2"/>
      <c r="F1" s="2"/>
    </row>
    <row r="2" ht="33" customHeight="1" spans="1:6">
      <c r="A2" s="3" t="s">
        <v>1</v>
      </c>
      <c r="B2" s="3" t="s">
        <v>2</v>
      </c>
      <c r="C2" s="3" t="s">
        <v>3</v>
      </c>
      <c r="D2" s="4" t="s">
        <v>4</v>
      </c>
      <c r="E2" s="5" t="s">
        <v>5</v>
      </c>
      <c r="F2" s="4" t="s">
        <v>6</v>
      </c>
    </row>
    <row r="3" ht="109" customHeight="1" spans="1:6">
      <c r="A3" s="3">
        <v>1</v>
      </c>
      <c r="B3" s="6" t="s">
        <v>7</v>
      </c>
      <c r="C3" s="3" t="s">
        <v>8</v>
      </c>
      <c r="D3" s="7" t="str">
        <f>_xlfn.DISPIMG("ID_7FDA6E03CD784934A8456253EA9EE589",1)</f>
        <v>=DISPIMG("ID_7FDA6E03CD784934A8456253EA9EE589",1)</v>
      </c>
      <c r="E3" s="8" t="s">
        <v>9</v>
      </c>
      <c r="F3" s="3">
        <v>37800</v>
      </c>
    </row>
    <row r="4" ht="109" customHeight="1" spans="1:6">
      <c r="A4" s="3">
        <v>2</v>
      </c>
      <c r="B4" s="6" t="s">
        <v>10</v>
      </c>
      <c r="C4" s="3" t="s">
        <v>8</v>
      </c>
      <c r="D4" s="7" t="str">
        <f>_xlfn.DISPIMG("ID_939050B0421740E0BC67220ECBD6D113",1)</f>
        <v>=DISPIMG("ID_939050B0421740E0BC67220ECBD6D113",1)</v>
      </c>
      <c r="E4" s="8" t="s">
        <v>11</v>
      </c>
      <c r="F4" s="3">
        <v>43200</v>
      </c>
    </row>
    <row r="5" ht="109" customHeight="1" spans="1:6">
      <c r="A5" s="3">
        <v>3</v>
      </c>
      <c r="B5" s="6" t="s">
        <v>12</v>
      </c>
      <c r="C5" s="3" t="s">
        <v>13</v>
      </c>
      <c r="D5" s="7" t="str">
        <f>_xlfn.DISPIMG("ID_94878F22D9464E789572A1836D2E2477",1)</f>
        <v>=DISPIMG("ID_94878F22D9464E789572A1836D2E2477",1)</v>
      </c>
      <c r="E5" s="8" t="s">
        <v>14</v>
      </c>
      <c r="F5" s="3">
        <v>37800</v>
      </c>
    </row>
    <row r="6" ht="109" customHeight="1" spans="1:6">
      <c r="A6" s="3">
        <v>4</v>
      </c>
      <c r="B6" s="6" t="s">
        <v>15</v>
      </c>
      <c r="C6" s="3" t="s">
        <v>16</v>
      </c>
      <c r="D6" s="7" t="str">
        <f>_xlfn.DISPIMG("ID_4A83D93F8C3B473DB3438062CF42F8B9",1)</f>
        <v>=DISPIMG("ID_4A83D93F8C3B473DB3438062CF42F8B9",1)</v>
      </c>
      <c r="E6" s="8" t="s">
        <v>17</v>
      </c>
      <c r="F6" s="3">
        <v>43200</v>
      </c>
    </row>
    <row r="7" ht="109" customHeight="1" spans="1:6">
      <c r="A7" s="3">
        <v>5</v>
      </c>
      <c r="B7" s="6" t="s">
        <v>18</v>
      </c>
      <c r="C7" s="3" t="s">
        <v>16</v>
      </c>
      <c r="D7" s="7" t="str">
        <f>_xlfn.DISPIMG("ID_8EBB9C1FC9E243AEB7F6AF8FD3F01EA7",1)</f>
        <v>=DISPIMG("ID_8EBB9C1FC9E243AEB7F6AF8FD3F01EA7",1)</v>
      </c>
      <c r="E7" s="8" t="s">
        <v>19</v>
      </c>
      <c r="F7" s="3">
        <v>37800</v>
      </c>
    </row>
    <row r="8" ht="109" customHeight="1" spans="1:6">
      <c r="A8" s="3">
        <v>6</v>
      </c>
      <c r="B8" s="6" t="s">
        <v>20</v>
      </c>
      <c r="C8" s="3" t="s">
        <v>21</v>
      </c>
      <c r="D8" s="9" t="str">
        <f>_xlfn.DISPIMG("ID_0DE4BB6C6BEF4F66A7763DBCFB2EC6DF",1)</f>
        <v>=DISPIMG("ID_0DE4BB6C6BEF4F66A7763DBCFB2EC6DF",1)</v>
      </c>
      <c r="E8" s="8" t="s">
        <v>22</v>
      </c>
      <c r="F8" s="3">
        <v>37800</v>
      </c>
    </row>
    <row r="9" ht="109" customHeight="1" spans="1:6">
      <c r="A9" s="3">
        <v>7</v>
      </c>
      <c r="B9" s="6" t="s">
        <v>23</v>
      </c>
      <c r="C9" s="3" t="s">
        <v>13</v>
      </c>
      <c r="D9" s="7" t="str">
        <f>_xlfn.DISPIMG("ID_FC59FA1FA3164FCDAC1AAD94BEC22CE8",1)</f>
        <v>=DISPIMG("ID_FC59FA1FA3164FCDAC1AAD94BEC22CE8",1)</v>
      </c>
      <c r="E9" s="8" t="s">
        <v>24</v>
      </c>
      <c r="F9" s="3">
        <v>37800</v>
      </c>
    </row>
    <row r="10" ht="109" customHeight="1" spans="1:6">
      <c r="A10" s="3">
        <v>8</v>
      </c>
      <c r="B10" s="6" t="s">
        <v>25</v>
      </c>
      <c r="C10" s="3" t="s">
        <v>13</v>
      </c>
      <c r="D10" s="7" t="str">
        <f>_xlfn.DISPIMG("ID_D298A4CC13F446B6BB6CE60D1A9C1B95",1)</f>
        <v>=DISPIMG("ID_D298A4CC13F446B6BB6CE60D1A9C1B95",1)</v>
      </c>
      <c r="E10" s="8" t="s">
        <v>26</v>
      </c>
      <c r="F10" s="3">
        <v>37000</v>
      </c>
    </row>
    <row r="11" ht="109" customHeight="1" spans="1:6">
      <c r="A11" s="3">
        <v>9</v>
      </c>
      <c r="B11" s="6" t="s">
        <v>27</v>
      </c>
      <c r="C11" s="3" t="s">
        <v>28</v>
      </c>
      <c r="D11" s="7" t="str">
        <f>_xlfn.DISPIMG("ID_2DDC998958E4426DA8A3BC4959E40FD4",1)</f>
        <v>=DISPIMG("ID_2DDC998958E4426DA8A3BC4959E40FD4",1)</v>
      </c>
      <c r="E11" s="8" t="s">
        <v>29</v>
      </c>
      <c r="F11" s="3">
        <v>43200</v>
      </c>
    </row>
    <row r="12" ht="109" customHeight="1" spans="1:6">
      <c r="A12" s="3">
        <v>10</v>
      </c>
      <c r="B12" s="6" t="s">
        <v>30</v>
      </c>
      <c r="C12" s="3" t="s">
        <v>8</v>
      </c>
      <c r="D12" s="7" t="str">
        <f>_xlfn.DISPIMG("ID_B2F30BBB9B954275B3330937D0E786FD",1)</f>
        <v>=DISPIMG("ID_B2F30BBB9B954275B3330937D0E786FD",1)</v>
      </c>
      <c r="E12" s="8" t="s">
        <v>31</v>
      </c>
      <c r="F12" s="3">
        <v>37800</v>
      </c>
    </row>
    <row r="13" ht="109" customHeight="1" spans="1:6">
      <c r="A13" s="3">
        <v>11</v>
      </c>
      <c r="B13" s="6" t="s">
        <v>32</v>
      </c>
      <c r="C13" s="3" t="s">
        <v>33</v>
      </c>
      <c r="D13" s="7" t="str">
        <f>_xlfn.DISPIMG("ID_64B888226D5A440CB489044722618DFC",1)</f>
        <v>=DISPIMG("ID_64B888226D5A440CB489044722618DFC",1)</v>
      </c>
      <c r="E13" s="8" t="s">
        <v>34</v>
      </c>
      <c r="F13" s="3">
        <v>37800</v>
      </c>
    </row>
    <row r="14" ht="109" customHeight="1" spans="1:6">
      <c r="A14" s="3">
        <v>12</v>
      </c>
      <c r="B14" s="6" t="s">
        <v>35</v>
      </c>
      <c r="C14" s="3" t="s">
        <v>8</v>
      </c>
      <c r="D14" s="7" t="str">
        <f>_xlfn.DISPIMG("ID_6004D65243FE4F10BD90A8EE9A5B32A0",1)</f>
        <v>=DISPIMG("ID_6004D65243FE4F10BD90A8EE9A5B32A0",1)</v>
      </c>
      <c r="E14" s="8" t="s">
        <v>36</v>
      </c>
      <c r="F14" s="3">
        <v>37000</v>
      </c>
    </row>
    <row r="15" ht="109" customHeight="1" spans="1:6">
      <c r="A15" s="3">
        <v>13</v>
      </c>
      <c r="B15" s="6" t="s">
        <v>37</v>
      </c>
      <c r="C15" s="3" t="s">
        <v>38</v>
      </c>
      <c r="D15" s="7" t="str">
        <f>_xlfn.DISPIMG("ID_16D811DA2798420EA89A05A6467AFB00",1)</f>
        <v>=DISPIMG("ID_16D811DA2798420EA89A05A6467AFB00",1)</v>
      </c>
      <c r="E15" s="8" t="s">
        <v>39</v>
      </c>
      <c r="F15" s="3">
        <v>37000</v>
      </c>
    </row>
    <row r="16" ht="109" customHeight="1" spans="1:6">
      <c r="A16" s="3">
        <v>14</v>
      </c>
      <c r="B16" s="6" t="s">
        <v>40</v>
      </c>
      <c r="C16" s="3" t="s">
        <v>13</v>
      </c>
      <c r="D16" s="7" t="str">
        <f>_xlfn.DISPIMG("ID_67C591CC7E3042A687EB2217A72FCDAC",1)</f>
        <v>=DISPIMG("ID_67C591CC7E3042A687EB2217A72FCDAC",1)</v>
      </c>
      <c r="E16" s="8" t="s">
        <v>41</v>
      </c>
      <c r="F16" s="3">
        <v>37000</v>
      </c>
    </row>
    <row r="17" ht="109" customHeight="1" spans="1:6">
      <c r="A17" s="3">
        <v>15</v>
      </c>
      <c r="B17" s="6" t="s">
        <v>42</v>
      </c>
      <c r="C17" s="3" t="s">
        <v>13</v>
      </c>
      <c r="D17" s="7" t="str">
        <f>_xlfn.DISPIMG("ID_02A46E4BC4DB4E529061164C5F581358",1)</f>
        <v>=DISPIMG("ID_02A46E4BC4DB4E529061164C5F581358",1)</v>
      </c>
      <c r="E17" s="8" t="s">
        <v>43</v>
      </c>
      <c r="F17" s="3">
        <v>43200</v>
      </c>
    </row>
    <row r="18" ht="109" customHeight="1" spans="1:6">
      <c r="A18" s="3">
        <v>16</v>
      </c>
      <c r="B18" s="3" t="s">
        <v>44</v>
      </c>
      <c r="C18" s="3" t="s">
        <v>13</v>
      </c>
      <c r="D18" s="7" t="str">
        <f>_xlfn.DISPIMG("ID_C6DC884D9410447DAAD0A160BA58FC79",1)</f>
        <v>=DISPIMG("ID_C6DC884D9410447DAAD0A160BA58FC79",1)</v>
      </c>
      <c r="E18" s="8" t="s">
        <v>45</v>
      </c>
      <c r="F18" s="3">
        <v>43100</v>
      </c>
    </row>
    <row r="19" ht="53" customHeight="1" spans="1:6">
      <c r="A19" s="3">
        <v>17</v>
      </c>
      <c r="B19" s="3" t="s">
        <v>46</v>
      </c>
      <c r="C19" s="3" t="s">
        <v>47</v>
      </c>
      <c r="D19" s="7"/>
      <c r="E19" s="5" t="s">
        <v>48</v>
      </c>
      <c r="F19" s="3">
        <v>0</v>
      </c>
    </row>
  </sheetData>
  <mergeCells count="1">
    <mergeCell ref="A1:F1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顾迪</cp:lastModifiedBy>
  <dcterms:created xsi:type="dcterms:W3CDTF">2023-05-12T11:15:00Z</dcterms:created>
  <dcterms:modified xsi:type="dcterms:W3CDTF">2025-06-17T09:39:25Z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2052-12.1.0.21171</vt:lpwstr>
  </property>
  <property fmtid="{D5CDD505-2E9C-101B-9397-08002B2CF9AE}" pid="3" name="ICV">
    <vt:lpwstr>CEF4FCFB433D4194A4C54FDA87C28994_13</vt:lpwstr>
  </property>
</Properties>
</file>